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utchinson\Downloads\"/>
    </mc:Choice>
  </mc:AlternateContent>
  <xr:revisionPtr revIDLastSave="585" documentId="13_ncr:1_{92FBFDB7-8B63-4E04-B550-FA58B9B2F39B}" xr6:coauthVersionLast="47" xr6:coauthVersionMax="47" xr10:uidLastSave="{4B3D6DE9-322F-4FCD-96B8-AF8B177B6B15}"/>
  <bookViews>
    <workbookView xWindow="-110" yWindow="-110" windowWidth="19420" windowHeight="10420" xr2:uid="{00000000-000D-0000-FFFF-FFFF00000000}"/>
  </bookViews>
  <sheets>
    <sheet name="Budget Template. CLUB NAME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K6" i="1" s="1"/>
  <c r="I6" i="1"/>
  <c r="G5" i="1"/>
  <c r="G29" i="1"/>
  <c r="G32" i="1"/>
  <c r="F20" i="1"/>
  <c r="F21" i="1"/>
  <c r="F22" i="1"/>
  <c r="F23" i="1"/>
  <c r="F24" i="1"/>
  <c r="F19" i="1"/>
  <c r="S37" i="1"/>
  <c r="E25" i="1"/>
  <c r="P41" i="1"/>
  <c r="P39" i="1"/>
  <c r="N41" i="1"/>
  <c r="N39" i="1"/>
  <c r="G20" i="1"/>
  <c r="G19" i="1"/>
  <c r="G24" i="1"/>
  <c r="G22" i="1"/>
  <c r="G43" i="1"/>
  <c r="G8" i="1"/>
  <c r="G7" i="1"/>
  <c r="G16" i="1"/>
  <c r="G15" i="1"/>
  <c r="G14" i="1"/>
  <c r="G13" i="1"/>
  <c r="G12" i="1"/>
  <c r="G11" i="1"/>
  <c r="G10" i="1"/>
  <c r="G9" i="1"/>
  <c r="G33" i="1"/>
  <c r="K9" i="1" l="1"/>
  <c r="I9" i="1"/>
  <c r="K10" i="1"/>
  <c r="I10" i="1"/>
  <c r="K11" i="1"/>
  <c r="I11" i="1"/>
  <c r="K12" i="1"/>
  <c r="I12" i="1"/>
  <c r="K13" i="1"/>
  <c r="I13" i="1"/>
  <c r="K14" i="1"/>
  <c r="I14" i="1"/>
  <c r="K15" i="1"/>
  <c r="I15" i="1"/>
  <c r="K16" i="1"/>
  <c r="I16" i="1"/>
  <c r="K7" i="1"/>
  <c r="I7" i="1"/>
  <c r="K8" i="1"/>
  <c r="I8" i="1"/>
  <c r="K22" i="1"/>
  <c r="I22" i="1"/>
  <c r="K24" i="1"/>
  <c r="I24" i="1"/>
  <c r="K19" i="1"/>
  <c r="I19" i="1"/>
  <c r="K20" i="1"/>
  <c r="I20" i="1"/>
  <c r="G27" i="1"/>
  <c r="M47" i="1" s="1"/>
  <c r="G31" i="1"/>
  <c r="G21" i="1"/>
  <c r="G23" i="1"/>
  <c r="K23" i="1" l="1"/>
  <c r="I23" i="1"/>
  <c r="K21" i="1"/>
  <c r="I21" i="1"/>
  <c r="G28" i="1"/>
  <c r="G26" i="1" s="1"/>
  <c r="O39" i="1" s="1"/>
  <c r="O41" i="1" l="1"/>
  <c r="S41" i="1" s="1"/>
  <c r="G39" i="1" s="1"/>
  <c r="S39" i="1"/>
  <c r="G38" i="1" s="1"/>
  <c r="G37" i="1"/>
</calcChain>
</file>

<file path=xl/sharedStrings.xml><?xml version="1.0" encoding="utf-8"?>
<sst xmlns="http://schemas.openxmlformats.org/spreadsheetml/2006/main" count="65" uniqueCount="51">
  <si>
    <t>Club Event Budget</t>
  </si>
  <si>
    <t>Spending Summary for… [insert club name - event / budget purpose - date required]</t>
  </si>
  <si>
    <t>Good / Service</t>
  </si>
  <si>
    <t>Brief Description</t>
  </si>
  <si>
    <t>Supplier / Vendor Name</t>
  </si>
  <si>
    <t>Cost Per Unit / Item</t>
  </si>
  <si>
    <t>Quantity</t>
  </si>
  <si>
    <t>Total Cost</t>
  </si>
  <si>
    <t>Club Grant</t>
  </si>
  <si>
    <t>Club Account</t>
  </si>
  <si>
    <r>
      <rPr>
        <sz val="11"/>
        <color rgb="FFFFFFFF"/>
        <rFont val="Calibri"/>
      </rPr>
      <t>Notes / Links / Comments (</t>
    </r>
    <r>
      <rPr>
        <i/>
        <sz val="11"/>
        <color rgb="FFFFFFFF"/>
        <rFont val="Calibri"/>
      </rPr>
      <t>if applicable</t>
    </r>
    <r>
      <rPr>
        <sz val="11"/>
        <color rgb="FFFFFFFF"/>
        <rFont val="Calibri"/>
      </rPr>
      <t>)</t>
    </r>
  </si>
  <si>
    <t>e.g. Venue Hire, DJ</t>
  </si>
  <si>
    <t>e.g. covers only the hire cost, not bar tab</t>
  </si>
  <si>
    <t>The Ballroom, Melbourne</t>
  </si>
  <si>
    <t>Total $</t>
  </si>
  <si>
    <t>%</t>
  </si>
  <si>
    <t>Variable Costs</t>
  </si>
  <si>
    <t>Quantity is based on ideal attendance figures entered in M31 and N31</t>
  </si>
  <si>
    <t>Total Variable Cost Per Person</t>
  </si>
  <si>
    <t>Total Expenditure</t>
  </si>
  <si>
    <t>FIXED Costs (venue hire, decor, professional services)</t>
  </si>
  <si>
    <t>VARIABLE Costs (uses number of attendees as variable)</t>
  </si>
  <si>
    <t>Discount (If applicable)</t>
  </si>
  <si>
    <t>Total Income</t>
  </si>
  <si>
    <t>Other Funding (External)</t>
  </si>
  <si>
    <t>Ticket Sales</t>
  </si>
  <si>
    <t>Total funds needed from Clubs &amp; Sports</t>
  </si>
  <si>
    <t>Club-Generated Funds</t>
  </si>
  <si>
    <t>Ideal</t>
  </si>
  <si>
    <t>$ pp (RRP)</t>
  </si>
  <si>
    <t>Est. Member Attendance</t>
  </si>
  <si>
    <t>Discount (If Applicable)</t>
  </si>
  <si>
    <t>Discount Type</t>
  </si>
  <si>
    <t>Max Discount Tickets</t>
  </si>
  <si>
    <t>Total $ from Attendees</t>
  </si>
  <si>
    <t>Profit for Ideal Attendance</t>
  </si>
  <si>
    <t>Break Even Amount</t>
  </si>
  <si>
    <t>Break Even</t>
  </si>
  <si>
    <t>Loss for 50% Break Even</t>
  </si>
  <si>
    <t>50% of Break Even</t>
  </si>
  <si>
    <t>Current Club Account Total</t>
  </si>
  <si>
    <t>Pending sundry refund + Tax Invoice deductions</t>
  </si>
  <si>
    <t>Other Sources for Funding</t>
  </si>
  <si>
    <t xml:space="preserve">Remaining Club Account Funds </t>
  </si>
  <si>
    <t>Sponsorship $</t>
  </si>
  <si>
    <t xml:space="preserve">NOTE: your current Club Account balance may not account for any pending sundry refunds and/or Tax Invoice payments from previous Club activities and events. Please email clubs@swin.edu.au to verify how much is left in your Club Account, excluding any pending payments.
</t>
  </si>
  <si>
    <t>Suggested Grant Application Total</t>
  </si>
  <si>
    <t>Grant $</t>
  </si>
  <si>
    <t>If suggested Grant amount is over $5,000 club will need to seek additional revenue sources</t>
  </si>
  <si>
    <t>Grant cannot be used to help generate a profit for the club</t>
  </si>
  <si>
    <t>NOTE: if applicable, it's best to set the Attendance figures for Members vs. Non-Members based on an 8:2 rations, whereby 80% of the expected attendees will be Members and therefore purchasing tickets at a discounted price if this is how you've set up your pricing. Note that this is a conservative approach to estimating sales so there's a 'buffer' in the case less tickets are purchased.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</si>
</sst>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$&quot;#,##0.00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libri"/>
    </font>
    <font>
      <sz val="11"/>
      <color rgb="FFFFFFFF"/>
      <name val="Calibri"/>
    </font>
    <font>
      <i/>
      <sz val="11"/>
      <color rgb="FFFFFFFF"/>
      <name val="Calibri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1"/>
      <color rgb="FFFFFFFF"/>
      <name val="Calibri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b/>
      <sz val="14"/>
      <color theme="0"/>
      <name val="Calibri"/>
      <family val="2"/>
    </font>
    <font>
      <i/>
      <sz val="11"/>
      <color theme="0" tint="-0.499984740745262"/>
      <name val="Calibri"/>
      <family val="2"/>
      <scheme val="minor"/>
    </font>
    <font>
      <i/>
      <sz val="11"/>
      <color theme="1" tint="0.34998626667073579"/>
      <name val="Calibri"/>
      <family val="2"/>
    </font>
    <font>
      <b/>
      <sz val="12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FFFFFF"/>
      <name val="Calibri"/>
      <scheme val="minor"/>
    </font>
    <font>
      <b/>
      <sz val="16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C888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4" borderId="0" xfId="0" applyFont="1" applyFill="1" applyAlignment="1">
      <alignment horizontal="right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4" borderId="0" xfId="0" applyFill="1"/>
    <xf numFmtId="0" fontId="0" fillId="15" borderId="0" xfId="0" applyFill="1"/>
    <xf numFmtId="0" fontId="0" fillId="12" borderId="0" xfId="0" applyFill="1"/>
    <xf numFmtId="0" fontId="0" fillId="16" borderId="0" xfId="0" applyFill="1" applyAlignment="1">
      <alignment horizontal="center"/>
    </xf>
    <xf numFmtId="0" fontId="12" fillId="5" borderId="0" xfId="0" applyFont="1" applyFill="1"/>
    <xf numFmtId="0" fontId="11" fillId="5" borderId="0" xfId="0" applyFont="1" applyFill="1" applyAlignment="1">
      <alignment horizontal="center"/>
    </xf>
    <xf numFmtId="0" fontId="14" fillId="18" borderId="1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18" borderId="1" xfId="0" applyFont="1" applyFill="1" applyBorder="1" applyAlignment="1">
      <alignment horizontal="center" wrapText="1"/>
    </xf>
    <xf numFmtId="0" fontId="14" fillId="19" borderId="2" xfId="0" applyFont="1" applyFill="1" applyBorder="1" applyAlignment="1">
      <alignment horizontal="left" wrapText="1"/>
    </xf>
    <xf numFmtId="0" fontId="14" fillId="19" borderId="3" xfId="0" applyFont="1" applyFill="1" applyBorder="1" applyAlignment="1">
      <alignment horizontal="left" wrapText="1"/>
    </xf>
    <xf numFmtId="0" fontId="14" fillId="19" borderId="4" xfId="0" applyFont="1" applyFill="1" applyBorder="1" applyAlignment="1">
      <alignment horizontal="left" wrapText="1"/>
    </xf>
    <xf numFmtId="0" fontId="7" fillId="23" borderId="0" xfId="0" applyFont="1" applyFill="1" applyAlignment="1">
      <alignment horizontal="right" wrapText="1"/>
    </xf>
    <xf numFmtId="0" fontId="6" fillId="23" borderId="0" xfId="0" applyFont="1" applyFill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6" fillId="4" borderId="0" xfId="0" applyFont="1" applyFill="1" applyAlignment="1">
      <alignment horizontal="right"/>
    </xf>
    <xf numFmtId="0" fontId="7" fillId="3" borderId="0" xfId="0" applyFont="1" applyFill="1" applyAlignment="1">
      <alignment horizontal="right" wrapText="1"/>
    </xf>
    <xf numFmtId="0" fontId="0" fillId="3" borderId="0" xfId="0" applyFill="1"/>
    <xf numFmtId="0" fontId="1" fillId="3" borderId="0" xfId="0" applyFont="1" applyFill="1"/>
    <xf numFmtId="164" fontId="6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65" fontId="1" fillId="13" borderId="0" xfId="0" applyNumberFormat="1" applyFon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165" fontId="1" fillId="1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165" fontId="8" fillId="0" borderId="1" xfId="0" applyNumberFormat="1" applyFont="1" applyBorder="1" applyAlignment="1">
      <alignment horizontal="center" wrapText="1"/>
    </xf>
    <xf numFmtId="165" fontId="6" fillId="4" borderId="0" xfId="0" applyNumberFormat="1" applyFont="1" applyFill="1" applyAlignment="1">
      <alignment horizontal="center"/>
    </xf>
    <xf numFmtId="165" fontId="6" fillId="2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8" fillId="0" borderId="5" xfId="0" applyFont="1" applyBorder="1" applyAlignment="1">
      <alignment horizontal="center" wrapText="1"/>
    </xf>
    <xf numFmtId="165" fontId="8" fillId="0" borderId="5" xfId="0" applyNumberFormat="1" applyFont="1" applyBorder="1" applyAlignment="1">
      <alignment horizontal="center" wrapText="1"/>
    </xf>
    <xf numFmtId="0" fontId="14" fillId="19" borderId="6" xfId="0" applyFont="1" applyFill="1" applyBorder="1" applyAlignment="1">
      <alignment horizontal="left" wrapText="1"/>
    </xf>
    <xf numFmtId="0" fontId="14" fillId="19" borderId="7" xfId="0" applyFont="1" applyFill="1" applyBorder="1" applyAlignment="1">
      <alignment horizontal="left" wrapText="1"/>
    </xf>
    <xf numFmtId="0" fontId="14" fillId="19" borderId="8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5" fontId="22" fillId="0" borderId="2" xfId="0" applyNumberFormat="1" applyFont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165" fontId="0" fillId="14" borderId="0" xfId="0" applyNumberFormat="1" applyFill="1" applyAlignment="1">
      <alignment horizontal="center"/>
    </xf>
    <xf numFmtId="165" fontId="0" fillId="15" borderId="0" xfId="0" applyNumberFormat="1" applyFill="1" applyAlignment="1">
      <alignment horizontal="center"/>
    </xf>
    <xf numFmtId="165" fontId="0" fillId="12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7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0" fontId="12" fillId="17" borderId="0" xfId="0" applyFont="1" applyFill="1" applyAlignment="1">
      <alignment horizontal="center" wrapText="1"/>
    </xf>
    <xf numFmtId="0" fontId="10" fillId="9" borderId="0" xfId="0" applyFont="1" applyFill="1" applyAlignment="1">
      <alignment horizontal="left"/>
    </xf>
    <xf numFmtId="0" fontId="15" fillId="17" borderId="0" xfId="0" applyFont="1" applyFill="1" applyAlignment="1">
      <alignment horizontal="center" wrapText="1"/>
    </xf>
    <xf numFmtId="0" fontId="13" fillId="17" borderId="0" xfId="0" applyFont="1" applyFill="1" applyAlignment="1">
      <alignment horizontal="center" wrapText="1"/>
    </xf>
    <xf numFmtId="0" fontId="7" fillId="5" borderId="0" xfId="0" applyFont="1" applyFill="1" applyAlignment="1">
      <alignment horizontal="right"/>
    </xf>
    <xf numFmtId="0" fontId="14" fillId="19" borderId="2" xfId="0" applyFont="1" applyFill="1" applyBorder="1" applyAlignment="1">
      <alignment horizontal="left" wrapText="1"/>
    </xf>
    <xf numFmtId="0" fontId="14" fillId="19" borderId="3" xfId="0" applyFont="1" applyFill="1" applyBorder="1" applyAlignment="1">
      <alignment horizontal="left" wrapText="1"/>
    </xf>
    <xf numFmtId="0" fontId="14" fillId="19" borderId="4" xfId="0" applyFont="1" applyFill="1" applyBorder="1" applyAlignment="1">
      <alignment horizontal="left" wrapText="1"/>
    </xf>
    <xf numFmtId="0" fontId="6" fillId="23" borderId="0" xfId="0" applyFont="1" applyFill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6" fillId="4" borderId="0" xfId="0" applyFont="1" applyFill="1" applyAlignment="1">
      <alignment horizontal="right" wrapText="1"/>
    </xf>
    <xf numFmtId="0" fontId="7" fillId="3" borderId="0" xfId="0" applyFont="1" applyFill="1" applyAlignment="1">
      <alignment horizontal="right" wrapText="1"/>
    </xf>
    <xf numFmtId="0" fontId="1" fillId="14" borderId="0" xfId="0" applyFont="1" applyFill="1" applyAlignment="1">
      <alignment horizontal="right"/>
    </xf>
    <xf numFmtId="0" fontId="1" fillId="15" borderId="0" xfId="0" applyFont="1" applyFill="1" applyAlignment="1">
      <alignment horizontal="right"/>
    </xf>
    <xf numFmtId="0" fontId="1" fillId="12" borderId="0" xfId="0" applyFont="1" applyFill="1" applyAlignment="1">
      <alignment horizontal="right"/>
    </xf>
    <xf numFmtId="0" fontId="0" fillId="10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8" fillId="0" borderId="2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165" fontId="6" fillId="25" borderId="0" xfId="0" applyNumberFormat="1" applyFont="1" applyFill="1" applyAlignment="1">
      <alignment horizontal="center"/>
    </xf>
    <xf numFmtId="0" fontId="0" fillId="25" borderId="0" xfId="0" applyFill="1"/>
    <xf numFmtId="0" fontId="6" fillId="25" borderId="0" xfId="0" applyFont="1" applyFill="1" applyAlignment="1">
      <alignment horizontal="center"/>
    </xf>
    <xf numFmtId="165" fontId="1" fillId="25" borderId="0" xfId="0" applyNumberFormat="1" applyFont="1" applyFill="1" applyAlignment="1">
      <alignment horizontal="center"/>
    </xf>
    <xf numFmtId="0" fontId="1" fillId="25" borderId="0" xfId="0" applyFont="1" applyFill="1" applyAlignment="1">
      <alignment horizontal="center"/>
    </xf>
    <xf numFmtId="164" fontId="6" fillId="25" borderId="0" xfId="0" applyNumberFormat="1" applyFon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11" fillId="25" borderId="0" xfId="0" applyFont="1" applyFill="1" applyAlignment="1">
      <alignment horizontal="center"/>
    </xf>
    <xf numFmtId="0" fontId="7" fillId="25" borderId="0" xfId="0" applyFont="1" applyFill="1" applyAlignment="1">
      <alignment horizontal="center"/>
    </xf>
    <xf numFmtId="0" fontId="13" fillId="25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7" fillId="21" borderId="9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wrapText="1"/>
    </xf>
    <xf numFmtId="0" fontId="6" fillId="25" borderId="0" xfId="0" applyFont="1" applyFill="1" applyAlignment="1">
      <alignment horizontal="right"/>
    </xf>
    <xf numFmtId="0" fontId="7" fillId="25" borderId="0" xfId="0" applyFont="1" applyFill="1" applyAlignment="1">
      <alignment horizontal="right" wrapText="1"/>
    </xf>
    <xf numFmtId="0" fontId="1" fillId="25" borderId="0" xfId="0" applyFont="1" applyFill="1"/>
    <xf numFmtId="0" fontId="24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16" fillId="20" borderId="1" xfId="0" applyFont="1" applyFill="1" applyBorder="1" applyAlignment="1">
      <alignment horizontal="left"/>
    </xf>
    <xf numFmtId="0" fontId="3" fillId="2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0" fontId="17" fillId="21" borderId="12" xfId="0" applyFont="1" applyFill="1" applyBorder="1" applyAlignment="1">
      <alignment horizontal="center" wrapText="1"/>
    </xf>
    <xf numFmtId="0" fontId="18" fillId="22" borderId="9" xfId="0" applyFont="1" applyFill="1" applyBorder="1" applyAlignment="1">
      <alignment horizontal="left" wrapText="1"/>
    </xf>
    <xf numFmtId="0" fontId="18" fillId="22" borderId="10" xfId="0" applyFont="1" applyFill="1" applyBorder="1" applyAlignment="1">
      <alignment horizontal="left" wrapText="1"/>
    </xf>
    <xf numFmtId="0" fontId="18" fillId="22" borderId="11" xfId="0" applyFont="1" applyFill="1" applyBorder="1" applyAlignment="1">
      <alignment horizontal="left" wrapText="1"/>
    </xf>
    <xf numFmtId="0" fontId="21" fillId="2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C8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F73"/>
  <sheetViews>
    <sheetView tabSelected="1" topLeftCell="B5" workbookViewId="0">
      <selection activeCell="I19" sqref="I19"/>
    </sheetView>
  </sheetViews>
  <sheetFormatPr defaultRowHeight="15" customHeight="1"/>
  <cols>
    <col min="2" max="2" width="23.5703125" customWidth="1"/>
    <col min="3" max="3" width="21.5703125" bestFit="1" customWidth="1"/>
    <col min="4" max="4" width="22.42578125" customWidth="1"/>
    <col min="5" max="5" width="18.28515625" customWidth="1"/>
    <col min="6" max="6" width="10.5703125" customWidth="1"/>
    <col min="7" max="11" width="15.42578125" customWidth="1"/>
    <col min="12" max="12" width="20.42578125" customWidth="1"/>
    <col min="13" max="13" width="18.85546875" customWidth="1"/>
    <col min="14" max="16" width="21.7109375" bestFit="1" customWidth="1"/>
    <col min="17" max="18" width="21.7109375" customWidth="1"/>
    <col min="19" max="19" width="21.7109375" bestFit="1" customWidth="1"/>
  </cols>
  <sheetData>
    <row r="1" spans="1:32" ht="1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</row>
    <row r="2" spans="1:32" ht="21.75" customHeight="1">
      <c r="A2" s="88"/>
      <c r="B2" s="103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2" ht="18.75">
      <c r="A3" s="88"/>
      <c r="B3" s="105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</row>
    <row r="4" spans="1:32" ht="15" customHeight="1">
      <c r="A4" s="88"/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97" t="s">
        <v>8</v>
      </c>
      <c r="I4" s="97"/>
      <c r="J4" s="97" t="s">
        <v>9</v>
      </c>
      <c r="K4" s="97"/>
      <c r="L4" s="107" t="s">
        <v>10</v>
      </c>
      <c r="M4" s="107"/>
      <c r="N4" s="107"/>
      <c r="O4" s="107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</row>
    <row r="5" spans="1:32" ht="48" customHeight="1">
      <c r="A5" s="88"/>
      <c r="B5" s="108" t="s">
        <v>11</v>
      </c>
      <c r="C5" s="108" t="s">
        <v>12</v>
      </c>
      <c r="D5" s="108" t="s">
        <v>13</v>
      </c>
      <c r="E5" s="108">
        <v>5000</v>
      </c>
      <c r="F5" s="108">
        <v>1</v>
      </c>
      <c r="G5" s="108">
        <f t="shared" ref="G5" si="0">E5*F5</f>
        <v>5000</v>
      </c>
      <c r="H5" s="98" t="s">
        <v>14</v>
      </c>
      <c r="I5" s="98" t="s">
        <v>15</v>
      </c>
      <c r="J5" s="98" t="s">
        <v>14</v>
      </c>
      <c r="K5" s="98" t="s">
        <v>15</v>
      </c>
      <c r="L5" s="109"/>
      <c r="M5" s="110"/>
      <c r="N5" s="110"/>
      <c r="O5" s="111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</row>
    <row r="6" spans="1:32" ht="14.45" customHeight="1">
      <c r="A6" s="88"/>
      <c r="B6" s="2"/>
      <c r="C6" s="2"/>
      <c r="D6" s="2"/>
      <c r="E6" s="39">
        <v>0</v>
      </c>
      <c r="F6" s="2">
        <v>0</v>
      </c>
      <c r="G6" s="39">
        <f>E6*F6</f>
        <v>0</v>
      </c>
      <c r="H6" s="85"/>
      <c r="I6" s="99">
        <f>IFERROR(H6/G6,0)</f>
        <v>0</v>
      </c>
      <c r="J6" s="85"/>
      <c r="K6" s="99">
        <f>IFERROR(J6/G6,0)</f>
        <v>0</v>
      </c>
      <c r="L6" s="66"/>
      <c r="M6" s="67"/>
      <c r="N6" s="67"/>
      <c r="O6" s="6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</row>
    <row r="7" spans="1:32" ht="14.45" customHeight="1">
      <c r="A7" s="88"/>
      <c r="B7" s="2"/>
      <c r="C7" s="2"/>
      <c r="D7" s="2"/>
      <c r="E7" s="39">
        <v>0</v>
      </c>
      <c r="F7" s="2">
        <v>0</v>
      </c>
      <c r="G7" s="39">
        <f>E7*F7</f>
        <v>0</v>
      </c>
      <c r="H7" s="85"/>
      <c r="I7" s="99">
        <f t="shared" ref="I7:I16" si="1">IFERROR(H7/G7,0)</f>
        <v>0</v>
      </c>
      <c r="J7" s="85"/>
      <c r="K7" s="99">
        <f t="shared" ref="K7:K16" si="2">IFERROR(J7/G7,0)</f>
        <v>0</v>
      </c>
      <c r="L7" s="66"/>
      <c r="M7" s="67"/>
      <c r="N7" s="67"/>
      <c r="O7" s="6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</row>
    <row r="8" spans="1:32">
      <c r="A8" s="88"/>
      <c r="B8" s="2"/>
      <c r="C8" s="2"/>
      <c r="D8" s="2"/>
      <c r="E8" s="39">
        <v>0</v>
      </c>
      <c r="F8" s="2">
        <v>0</v>
      </c>
      <c r="G8" s="39">
        <f>E8*F8</f>
        <v>0</v>
      </c>
      <c r="H8" s="85"/>
      <c r="I8" s="99">
        <f t="shared" si="1"/>
        <v>0</v>
      </c>
      <c r="J8" s="85"/>
      <c r="K8" s="99">
        <f t="shared" si="2"/>
        <v>0</v>
      </c>
      <c r="L8" s="66"/>
      <c r="M8" s="67"/>
      <c r="N8" s="67"/>
      <c r="O8" s="6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</row>
    <row r="9" spans="1:32">
      <c r="A9" s="88"/>
      <c r="B9" s="18"/>
      <c r="C9" s="17"/>
      <c r="D9" s="19"/>
      <c r="E9" s="39">
        <v>0</v>
      </c>
      <c r="F9" s="2">
        <v>0</v>
      </c>
      <c r="G9" s="39">
        <f>F9*E9</f>
        <v>0</v>
      </c>
      <c r="H9" s="85"/>
      <c r="I9" s="99">
        <f t="shared" si="1"/>
        <v>0</v>
      </c>
      <c r="J9" s="85"/>
      <c r="K9" s="99">
        <f t="shared" si="2"/>
        <v>0</v>
      </c>
      <c r="L9" s="66"/>
      <c r="M9" s="67"/>
      <c r="N9" s="67"/>
      <c r="O9" s="6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</row>
    <row r="10" spans="1:32">
      <c r="A10" s="88"/>
      <c r="B10" s="2"/>
      <c r="C10" s="2"/>
      <c r="D10" s="2"/>
      <c r="E10" s="39">
        <v>0</v>
      </c>
      <c r="F10" s="2">
        <v>0</v>
      </c>
      <c r="G10" s="39">
        <f>F10*E10</f>
        <v>0</v>
      </c>
      <c r="H10" s="85"/>
      <c r="I10" s="99">
        <f t="shared" si="1"/>
        <v>0</v>
      </c>
      <c r="J10" s="85"/>
      <c r="K10" s="99">
        <f t="shared" si="2"/>
        <v>0</v>
      </c>
      <c r="L10" s="66"/>
      <c r="M10" s="67"/>
      <c r="N10" s="67"/>
      <c r="O10" s="6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</row>
    <row r="11" spans="1:32">
      <c r="A11" s="88"/>
      <c r="B11" s="2"/>
      <c r="C11" s="2"/>
      <c r="D11" s="2"/>
      <c r="E11" s="39">
        <v>0</v>
      </c>
      <c r="F11" s="2">
        <v>0</v>
      </c>
      <c r="G11" s="39">
        <f>E11*F11</f>
        <v>0</v>
      </c>
      <c r="H11" s="85"/>
      <c r="I11" s="99">
        <f t="shared" si="1"/>
        <v>0</v>
      </c>
      <c r="J11" s="85"/>
      <c r="K11" s="99">
        <f t="shared" si="2"/>
        <v>0</v>
      </c>
      <c r="L11" s="20"/>
      <c r="M11" s="21"/>
      <c r="N11" s="21"/>
      <c r="O11" s="22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</row>
    <row r="12" spans="1:32">
      <c r="A12" s="88"/>
      <c r="B12" s="2"/>
      <c r="C12" s="2"/>
      <c r="D12" s="2"/>
      <c r="E12" s="39">
        <v>0</v>
      </c>
      <c r="F12" s="2">
        <v>0</v>
      </c>
      <c r="G12" s="39">
        <f>E12*F12</f>
        <v>0</v>
      </c>
      <c r="H12" s="85"/>
      <c r="I12" s="99">
        <f t="shared" si="1"/>
        <v>0</v>
      </c>
      <c r="J12" s="85"/>
      <c r="K12" s="99">
        <f t="shared" si="2"/>
        <v>0</v>
      </c>
      <c r="L12" s="20"/>
      <c r="M12" s="21"/>
      <c r="N12" s="21"/>
      <c r="O12" s="22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</row>
    <row r="13" spans="1:32">
      <c r="A13" s="88"/>
      <c r="B13" s="2"/>
      <c r="C13" s="2"/>
      <c r="D13" s="2"/>
      <c r="E13" s="39">
        <v>0</v>
      </c>
      <c r="F13" s="2">
        <v>0</v>
      </c>
      <c r="G13" s="39">
        <f>E13*F13</f>
        <v>0</v>
      </c>
      <c r="H13" s="85"/>
      <c r="I13" s="99">
        <f t="shared" si="1"/>
        <v>0</v>
      </c>
      <c r="J13" s="85"/>
      <c r="K13" s="99">
        <f t="shared" si="2"/>
        <v>0</v>
      </c>
      <c r="L13" s="20"/>
      <c r="M13" s="21"/>
      <c r="N13" s="21"/>
      <c r="O13" s="22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</row>
    <row r="14" spans="1:32">
      <c r="A14" s="88"/>
      <c r="B14" s="2"/>
      <c r="C14" s="2"/>
      <c r="D14" s="2"/>
      <c r="E14" s="39">
        <v>0</v>
      </c>
      <c r="F14" s="2">
        <v>0</v>
      </c>
      <c r="G14" s="39">
        <f>E14*F14</f>
        <v>0</v>
      </c>
      <c r="H14" s="85"/>
      <c r="I14" s="99">
        <f t="shared" si="1"/>
        <v>0</v>
      </c>
      <c r="J14" s="85"/>
      <c r="K14" s="99">
        <f t="shared" si="2"/>
        <v>0</v>
      </c>
      <c r="L14" s="20"/>
      <c r="M14" s="21"/>
      <c r="N14" s="21"/>
      <c r="O14" s="22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</row>
    <row r="15" spans="1:32">
      <c r="A15" s="88"/>
      <c r="B15" s="2"/>
      <c r="C15" s="2"/>
      <c r="D15" s="2"/>
      <c r="E15" s="39">
        <v>0</v>
      </c>
      <c r="F15" s="2">
        <v>0</v>
      </c>
      <c r="G15" s="39">
        <f>E15*F15</f>
        <v>0</v>
      </c>
      <c r="H15" s="85"/>
      <c r="I15" s="99">
        <f t="shared" si="1"/>
        <v>0</v>
      </c>
      <c r="J15" s="85"/>
      <c r="K15" s="99">
        <f t="shared" si="2"/>
        <v>0</v>
      </c>
      <c r="L15" s="20"/>
      <c r="M15" s="21"/>
      <c r="N15" s="21"/>
      <c r="O15" s="22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</row>
    <row r="16" spans="1:32">
      <c r="A16" s="88"/>
      <c r="B16" s="2"/>
      <c r="C16" s="2"/>
      <c r="D16" s="2"/>
      <c r="E16" s="39">
        <v>0</v>
      </c>
      <c r="F16" s="2">
        <v>0</v>
      </c>
      <c r="G16" s="39">
        <f>E16*F16</f>
        <v>0</v>
      </c>
      <c r="H16" s="85"/>
      <c r="I16" s="99">
        <f t="shared" si="1"/>
        <v>0</v>
      </c>
      <c r="J16" s="85"/>
      <c r="K16" s="99">
        <f t="shared" si="2"/>
        <v>0</v>
      </c>
      <c r="L16" s="20"/>
      <c r="M16" s="21"/>
      <c r="N16" s="21"/>
      <c r="O16" s="22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</row>
    <row r="17" spans="1:32">
      <c r="A17" s="88"/>
      <c r="B17" s="2"/>
      <c r="C17" s="2"/>
      <c r="D17" s="2"/>
      <c r="E17" s="39"/>
      <c r="F17" s="2"/>
      <c r="G17" s="39"/>
      <c r="H17" s="85"/>
      <c r="I17" s="85"/>
      <c r="J17" s="85"/>
      <c r="K17" s="85"/>
      <c r="L17" s="20"/>
      <c r="M17" s="21"/>
      <c r="N17" s="21"/>
      <c r="O17" s="22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</row>
    <row r="18" spans="1:32" ht="25.5" customHeight="1">
      <c r="A18" s="88"/>
      <c r="B18" s="25" t="s">
        <v>16</v>
      </c>
      <c r="C18" s="70" t="s">
        <v>17</v>
      </c>
      <c r="D18" s="71"/>
      <c r="E18" s="71"/>
      <c r="F18" s="71"/>
      <c r="G18" s="72"/>
      <c r="H18" s="112"/>
      <c r="I18" s="112"/>
      <c r="J18" s="112"/>
      <c r="K18" s="112"/>
      <c r="L18" s="20"/>
      <c r="M18" s="21"/>
      <c r="N18" s="21"/>
      <c r="O18" s="22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</row>
    <row r="19" spans="1:32">
      <c r="A19" s="88"/>
      <c r="B19" s="2"/>
      <c r="C19" s="2"/>
      <c r="D19" s="2"/>
      <c r="E19" s="39">
        <v>0</v>
      </c>
      <c r="F19" s="26">
        <f>$O$37</f>
        <v>0</v>
      </c>
      <c r="G19" s="39">
        <f>F19*E19</f>
        <v>0</v>
      </c>
      <c r="H19" s="85"/>
      <c r="I19" s="99">
        <f>IFERROR(H19/G19,0)</f>
        <v>0</v>
      </c>
      <c r="J19" s="85"/>
      <c r="K19" s="99">
        <f t="shared" ref="K19:K24" si="3">IFERROR(J19/G19,0)</f>
        <v>0</v>
      </c>
      <c r="L19" s="20"/>
      <c r="M19" s="21"/>
      <c r="N19" s="21"/>
      <c r="O19" s="22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</row>
    <row r="20" spans="1:32">
      <c r="A20" s="88"/>
      <c r="B20" s="2"/>
      <c r="C20" s="2"/>
      <c r="D20" s="2"/>
      <c r="E20" s="39">
        <v>0</v>
      </c>
      <c r="F20" s="26">
        <f t="shared" ref="F20:F24" si="4">$O$37</f>
        <v>0</v>
      </c>
      <c r="G20" s="39">
        <f>E20*F20</f>
        <v>0</v>
      </c>
      <c r="H20" s="85"/>
      <c r="I20" s="99">
        <f t="shared" ref="I20:I24" si="5">IFERROR(H20/G20,0)</f>
        <v>0</v>
      </c>
      <c r="J20" s="85"/>
      <c r="K20" s="99">
        <f t="shared" si="3"/>
        <v>0</v>
      </c>
      <c r="L20" s="20"/>
      <c r="M20" s="21"/>
      <c r="N20" s="21"/>
      <c r="O20" s="22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</row>
    <row r="21" spans="1:32">
      <c r="A21" s="88"/>
      <c r="B21" s="2"/>
      <c r="C21" s="2"/>
      <c r="D21" s="2"/>
      <c r="E21" s="39">
        <v>0</v>
      </c>
      <c r="F21" s="26">
        <f t="shared" si="4"/>
        <v>0</v>
      </c>
      <c r="G21" s="39">
        <f t="shared" ref="G21:G23" si="6">E21*F21</f>
        <v>0</v>
      </c>
      <c r="H21" s="85"/>
      <c r="I21" s="99">
        <f t="shared" si="5"/>
        <v>0</v>
      </c>
      <c r="J21" s="85"/>
      <c r="K21" s="99">
        <f t="shared" si="3"/>
        <v>0</v>
      </c>
      <c r="L21" s="20"/>
      <c r="M21" s="21"/>
      <c r="N21" s="21"/>
      <c r="O21" s="22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</row>
    <row r="22" spans="1:32">
      <c r="A22" s="88"/>
      <c r="B22" s="2"/>
      <c r="C22" s="2"/>
      <c r="D22" s="2"/>
      <c r="E22" s="39">
        <v>0</v>
      </c>
      <c r="F22" s="26">
        <f t="shared" si="4"/>
        <v>0</v>
      </c>
      <c r="G22" s="39">
        <f t="shared" si="6"/>
        <v>0</v>
      </c>
      <c r="H22" s="85"/>
      <c r="I22" s="99">
        <f t="shared" si="5"/>
        <v>0</v>
      </c>
      <c r="J22" s="85"/>
      <c r="K22" s="99">
        <f t="shared" si="3"/>
        <v>0</v>
      </c>
      <c r="L22" s="20"/>
      <c r="M22" s="21"/>
      <c r="N22" s="21"/>
      <c r="O22" s="22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</row>
    <row r="23" spans="1:32">
      <c r="A23" s="88"/>
      <c r="B23" s="2"/>
      <c r="C23" s="2"/>
      <c r="D23" s="2"/>
      <c r="E23" s="39">
        <v>0</v>
      </c>
      <c r="F23" s="26">
        <f t="shared" si="4"/>
        <v>0</v>
      </c>
      <c r="G23" s="39">
        <f t="shared" si="6"/>
        <v>0</v>
      </c>
      <c r="H23" s="85"/>
      <c r="I23" s="99">
        <f t="shared" si="5"/>
        <v>0</v>
      </c>
      <c r="J23" s="85"/>
      <c r="K23" s="99">
        <f t="shared" si="3"/>
        <v>0</v>
      </c>
      <c r="L23" s="20"/>
      <c r="M23" s="21"/>
      <c r="N23" s="21"/>
      <c r="O23" s="22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</row>
    <row r="24" spans="1:32">
      <c r="A24" s="88"/>
      <c r="B24" s="44"/>
      <c r="C24" s="44"/>
      <c r="D24" s="44"/>
      <c r="E24" s="45">
        <v>0</v>
      </c>
      <c r="F24" s="26">
        <f t="shared" si="4"/>
        <v>0</v>
      </c>
      <c r="G24" s="45">
        <f>E24*F24</f>
        <v>0</v>
      </c>
      <c r="H24" s="86"/>
      <c r="I24" s="99">
        <f t="shared" si="5"/>
        <v>0</v>
      </c>
      <c r="J24" s="86"/>
      <c r="K24" s="99">
        <f t="shared" si="3"/>
        <v>0</v>
      </c>
      <c r="L24" s="46"/>
      <c r="M24" s="47"/>
      <c r="N24" s="47"/>
      <c r="O24" s="4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</row>
    <row r="25" spans="1:32" ht="30.75">
      <c r="A25" s="88"/>
      <c r="B25" s="49" t="s">
        <v>18</v>
      </c>
      <c r="C25" s="49"/>
      <c r="D25" s="49"/>
      <c r="E25" s="50">
        <f>SUM(E19:E24)</f>
        <v>0</v>
      </c>
      <c r="F25" s="51"/>
      <c r="G25" s="52"/>
      <c r="H25" s="52"/>
      <c r="I25" s="52"/>
      <c r="J25" s="52"/>
      <c r="K25" s="52"/>
      <c r="L25" s="83"/>
      <c r="M25" s="83"/>
      <c r="N25" s="83"/>
      <c r="O25" s="83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</row>
    <row r="26" spans="1:32" ht="15.75">
      <c r="A26" s="88"/>
      <c r="B26" s="75" t="s">
        <v>19</v>
      </c>
      <c r="C26" s="75"/>
      <c r="D26" s="75"/>
      <c r="E26" s="6"/>
      <c r="F26" s="6"/>
      <c r="G26" s="40">
        <f>SUM(G27:G29)</f>
        <v>0</v>
      </c>
      <c r="H26" s="87"/>
      <c r="I26" s="87"/>
      <c r="J26" s="87"/>
      <c r="K26" s="87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</row>
    <row r="27" spans="1:32" ht="18.75" customHeight="1">
      <c r="A27" s="88"/>
      <c r="B27" s="69" t="s">
        <v>20</v>
      </c>
      <c r="C27" s="69"/>
      <c r="D27" s="69"/>
      <c r="E27" s="23"/>
      <c r="F27" s="23"/>
      <c r="G27" s="41">
        <f>SUM(G6:G16)</f>
        <v>0</v>
      </c>
      <c r="H27" s="87"/>
      <c r="I27" s="87"/>
      <c r="J27" s="87"/>
      <c r="K27" s="87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</row>
    <row r="28" spans="1:32" ht="18.75" customHeight="1">
      <c r="A28" s="88"/>
      <c r="B28" s="69" t="s">
        <v>21</v>
      </c>
      <c r="C28" s="69"/>
      <c r="D28" s="69"/>
      <c r="E28" s="23"/>
      <c r="F28" s="23"/>
      <c r="G28" s="41">
        <f>SUM(G19:G24)</f>
        <v>0</v>
      </c>
      <c r="H28" s="87"/>
      <c r="I28" s="87"/>
      <c r="J28" s="87"/>
      <c r="K28" s="87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</row>
    <row r="29" spans="1:32" ht="18.75" customHeight="1">
      <c r="A29" s="88"/>
      <c r="B29" s="24"/>
      <c r="C29" s="24"/>
      <c r="D29" s="24" t="s">
        <v>22</v>
      </c>
      <c r="E29" s="23"/>
      <c r="F29" s="23"/>
      <c r="G29" s="41">
        <f>P37*R37</f>
        <v>0</v>
      </c>
      <c r="H29" s="87"/>
      <c r="I29" s="87"/>
      <c r="J29" s="87"/>
      <c r="K29" s="87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</row>
    <row r="30" spans="1:32" ht="18.75" customHeight="1">
      <c r="A30" s="88"/>
      <c r="B30" s="100"/>
      <c r="C30" s="100"/>
      <c r="D30" s="100"/>
      <c r="E30" s="101"/>
      <c r="F30" s="101"/>
      <c r="G30" s="89"/>
      <c r="H30" s="89"/>
      <c r="I30" s="89"/>
      <c r="J30" s="89"/>
      <c r="K30" s="89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</row>
    <row r="31" spans="1:32" ht="18.75" customHeight="1">
      <c r="A31" s="88"/>
      <c r="B31" s="27"/>
      <c r="C31" s="27"/>
      <c r="D31" s="27" t="s">
        <v>23</v>
      </c>
      <c r="E31" s="6"/>
      <c r="F31" s="6"/>
      <c r="G31" s="40">
        <f>SUM(G32:G35)</f>
        <v>0</v>
      </c>
      <c r="H31" s="87"/>
      <c r="I31" s="87"/>
      <c r="J31" s="87"/>
      <c r="K31" s="87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</row>
    <row r="32" spans="1:32" ht="18.75" customHeight="1">
      <c r="A32" s="88"/>
      <c r="B32" s="53"/>
      <c r="C32" s="53"/>
      <c r="D32" s="54" t="s">
        <v>24</v>
      </c>
      <c r="E32" s="28"/>
      <c r="F32" s="28"/>
      <c r="G32" s="42">
        <f>SUM(M44)</f>
        <v>0</v>
      </c>
      <c r="H32" s="87"/>
      <c r="I32" s="87"/>
      <c r="J32" s="87"/>
      <c r="K32" s="87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</row>
    <row r="33" spans="1:32" ht="16.5" customHeight="1">
      <c r="A33" s="88"/>
      <c r="B33" s="29"/>
      <c r="C33" s="29"/>
      <c r="D33" s="30" t="s">
        <v>25</v>
      </c>
      <c r="E33" s="29"/>
      <c r="F33" s="29"/>
      <c r="G33" s="43">
        <f>S37</f>
        <v>0</v>
      </c>
      <c r="H33" s="90"/>
      <c r="I33" s="90"/>
      <c r="J33" s="90"/>
      <c r="K33" s="90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</row>
    <row r="34" spans="1:32" ht="16.5" customHeight="1">
      <c r="A34" s="88"/>
      <c r="B34" s="88"/>
      <c r="C34" s="88"/>
      <c r="D34" s="102"/>
      <c r="E34" s="88"/>
      <c r="F34" s="88"/>
      <c r="G34" s="91"/>
      <c r="H34" s="91"/>
      <c r="I34" s="91"/>
      <c r="J34" s="91"/>
      <c r="K34" s="91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</row>
    <row r="35" spans="1:32" ht="18.75">
      <c r="A35" s="88"/>
      <c r="B35" s="76" t="s">
        <v>26</v>
      </c>
      <c r="C35" s="76"/>
      <c r="D35" s="76"/>
      <c r="E35" s="28"/>
      <c r="F35" s="28"/>
      <c r="G35" s="31"/>
      <c r="H35" s="92"/>
      <c r="I35" s="92"/>
      <c r="J35" s="92"/>
      <c r="K35" s="92"/>
      <c r="L35" s="88"/>
      <c r="M35" s="84" t="s">
        <v>27</v>
      </c>
      <c r="N35" s="84"/>
      <c r="O35" s="84"/>
      <c r="P35" s="84"/>
      <c r="Q35" s="84"/>
      <c r="R35" s="84"/>
      <c r="S35" s="84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</row>
    <row r="36" spans="1:32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0" t="s">
        <v>28</v>
      </c>
      <c r="N36" s="9" t="s">
        <v>29</v>
      </c>
      <c r="O36" s="9" t="s">
        <v>30</v>
      </c>
      <c r="P36" s="9" t="s">
        <v>31</v>
      </c>
      <c r="Q36" s="9" t="s">
        <v>32</v>
      </c>
      <c r="R36" s="9" t="s">
        <v>33</v>
      </c>
      <c r="S36" s="33" t="s">
        <v>34</v>
      </c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</row>
    <row r="37" spans="1:32">
      <c r="A37" s="88"/>
      <c r="B37" s="77" t="s">
        <v>35</v>
      </c>
      <c r="C37" s="77"/>
      <c r="D37" s="77"/>
      <c r="E37" s="11"/>
      <c r="F37" s="11"/>
      <c r="G37" s="55">
        <f>G31-G26</f>
        <v>0</v>
      </c>
      <c r="H37" s="93"/>
      <c r="I37" s="93"/>
      <c r="J37" s="93"/>
      <c r="K37" s="93"/>
      <c r="L37" s="88"/>
      <c r="M37" s="80"/>
      <c r="N37" s="36"/>
      <c r="O37" s="8"/>
      <c r="P37" s="36"/>
      <c r="Q37" s="36"/>
      <c r="R37" s="58"/>
      <c r="S37" s="33">
        <f>(N37*O37)</f>
        <v>0</v>
      </c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</row>
    <row r="38" spans="1:32">
      <c r="A38" s="88"/>
      <c r="B38" s="78" t="s">
        <v>36</v>
      </c>
      <c r="C38" s="78"/>
      <c r="D38" s="78"/>
      <c r="E38" s="12"/>
      <c r="F38" s="12"/>
      <c r="G38" s="56" t="str">
        <f>IFERROR(SUM(S39-G26),"")</f>
        <v/>
      </c>
      <c r="H38" s="93"/>
      <c r="I38" s="93"/>
      <c r="J38" s="93"/>
      <c r="K38" s="93"/>
      <c r="L38" s="88"/>
      <c r="M38" s="81" t="s">
        <v>37</v>
      </c>
      <c r="N38" s="37" t="s">
        <v>29</v>
      </c>
      <c r="O38" s="7" t="s">
        <v>30</v>
      </c>
      <c r="P38" s="37" t="s">
        <v>31</v>
      </c>
      <c r="Q38" s="37" t="s">
        <v>32</v>
      </c>
      <c r="R38" s="59" t="s">
        <v>33</v>
      </c>
      <c r="S38" s="34" t="s">
        <v>34</v>
      </c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</row>
    <row r="39" spans="1:32">
      <c r="A39" s="88"/>
      <c r="B39" s="79" t="s">
        <v>38</v>
      </c>
      <c r="C39" s="79"/>
      <c r="D39" s="79"/>
      <c r="E39" s="13"/>
      <c r="F39" s="13"/>
      <c r="G39" s="57" t="str">
        <f>IFERROR(SUM(S41-G26),"")</f>
        <v/>
      </c>
      <c r="H39" s="93"/>
      <c r="I39" s="93"/>
      <c r="J39" s="93"/>
      <c r="K39" s="93"/>
      <c r="L39" s="88"/>
      <c r="M39" s="81"/>
      <c r="N39" s="36">
        <f>N37</f>
        <v>0</v>
      </c>
      <c r="O39" s="32" t="str">
        <f>IFERROR(ROUND((G26/N37),0),"")</f>
        <v/>
      </c>
      <c r="P39" s="36">
        <f>P37</f>
        <v>0</v>
      </c>
      <c r="Q39" s="36"/>
      <c r="R39" s="58">
        <v>30</v>
      </c>
      <c r="S39" s="34" t="str">
        <f>IFERROR((N39*O39),"")</f>
        <v/>
      </c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</row>
    <row r="40" spans="1:32" ht="14.45" customHeight="1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2" t="s">
        <v>39</v>
      </c>
      <c r="N40" s="38" t="s">
        <v>29</v>
      </c>
      <c r="O40" s="10" t="s">
        <v>30</v>
      </c>
      <c r="P40" s="38" t="s">
        <v>31</v>
      </c>
      <c r="Q40" s="38" t="s">
        <v>32</v>
      </c>
      <c r="R40" s="60" t="s">
        <v>33</v>
      </c>
      <c r="S40" s="35" t="s">
        <v>34</v>
      </c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</row>
    <row r="41" spans="1:32" ht="14.45" customHeight="1">
      <c r="A41" s="88"/>
      <c r="B41" s="3"/>
      <c r="C41" s="74" t="s">
        <v>40</v>
      </c>
      <c r="D41" s="74"/>
      <c r="E41" s="3"/>
      <c r="F41" s="3"/>
      <c r="G41" s="4"/>
      <c r="H41" s="91"/>
      <c r="I41" s="91"/>
      <c r="J41" s="91"/>
      <c r="K41" s="91"/>
      <c r="L41" s="88"/>
      <c r="M41" s="82"/>
      <c r="N41" s="36">
        <f>N37</f>
        <v>0</v>
      </c>
      <c r="O41" s="8" t="str">
        <f>IFERROR(ROUND((O39/2),0),"")</f>
        <v/>
      </c>
      <c r="P41" s="36">
        <f>P37</f>
        <v>0</v>
      </c>
      <c r="Q41" s="36"/>
      <c r="R41" s="58">
        <v>30</v>
      </c>
      <c r="S41" s="35" t="str">
        <f>IFERROR((N41*O41),"")</f>
        <v/>
      </c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</row>
    <row r="42" spans="1:32" ht="14.45" customHeight="1">
      <c r="A42" s="88"/>
      <c r="B42" s="3"/>
      <c r="C42" s="73" t="s">
        <v>41</v>
      </c>
      <c r="D42" s="73"/>
      <c r="E42" s="15"/>
      <c r="F42" s="15"/>
      <c r="G42" s="16">
        <v>0</v>
      </c>
      <c r="H42" s="94"/>
      <c r="I42" s="94"/>
      <c r="J42" s="94"/>
      <c r="K42" s="94"/>
      <c r="L42" s="88"/>
      <c r="M42" s="62" t="s">
        <v>42</v>
      </c>
      <c r="N42" s="62"/>
      <c r="O42" s="62"/>
      <c r="P42" s="62"/>
      <c r="Q42" s="62"/>
      <c r="R42" s="62"/>
      <c r="S42" s="62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</row>
    <row r="43" spans="1:32" ht="15.75" customHeight="1">
      <c r="A43" s="88"/>
      <c r="B43" s="3"/>
      <c r="C43" s="65" t="s">
        <v>43</v>
      </c>
      <c r="D43" s="65"/>
      <c r="E43" s="3"/>
      <c r="F43" s="3"/>
      <c r="G43" s="5">
        <f>G41-G42</f>
        <v>0</v>
      </c>
      <c r="H43" s="95"/>
      <c r="I43" s="95"/>
      <c r="J43" s="95"/>
      <c r="K43" s="95"/>
      <c r="L43" s="88"/>
      <c r="M43" s="14" t="s">
        <v>44</v>
      </c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</row>
    <row r="44" spans="1:32" ht="18.75" customHeight="1">
      <c r="A44" s="88"/>
      <c r="B44" s="63" t="s">
        <v>45</v>
      </c>
      <c r="C44" s="64"/>
      <c r="D44" s="64"/>
      <c r="E44" s="64"/>
      <c r="F44" s="64"/>
      <c r="G44" s="64"/>
      <c r="H44" s="96"/>
      <c r="I44" s="96"/>
      <c r="J44" s="96"/>
      <c r="K44" s="96"/>
      <c r="L44" s="88"/>
      <c r="M44" s="8">
        <v>0</v>
      </c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</row>
    <row r="45" spans="1:32" ht="14.45" customHeight="1">
      <c r="A45" s="88"/>
      <c r="B45" s="64"/>
      <c r="C45" s="64"/>
      <c r="D45" s="64"/>
      <c r="E45" s="64"/>
      <c r="F45" s="64"/>
      <c r="G45" s="64"/>
      <c r="H45" s="96"/>
      <c r="I45" s="96"/>
      <c r="J45" s="96"/>
      <c r="K45" s="96"/>
      <c r="L45" s="88"/>
      <c r="M45" s="62" t="s">
        <v>46</v>
      </c>
      <c r="N45" s="62"/>
      <c r="O45" s="62"/>
      <c r="P45" s="62"/>
      <c r="Q45" s="62"/>
      <c r="R45" s="62"/>
      <c r="S45" s="62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</row>
    <row r="46" spans="1:32" ht="14.45" customHeight="1">
      <c r="A46" s="88"/>
      <c r="B46" s="64"/>
      <c r="C46" s="64"/>
      <c r="D46" s="64"/>
      <c r="E46" s="64"/>
      <c r="F46" s="64"/>
      <c r="G46" s="64"/>
      <c r="H46" s="96"/>
      <c r="I46" s="96"/>
      <c r="J46" s="96"/>
      <c r="K46" s="96"/>
      <c r="L46" s="88"/>
      <c r="M46" s="14" t="s">
        <v>47</v>
      </c>
      <c r="N46" t="s">
        <v>48</v>
      </c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</row>
    <row r="47" spans="1:32" ht="14.45" customHeight="1">
      <c r="A47" s="88"/>
      <c r="B47" s="64"/>
      <c r="C47" s="64"/>
      <c r="D47" s="64"/>
      <c r="E47" s="64"/>
      <c r="F47" s="64"/>
      <c r="G47" s="64"/>
      <c r="H47" s="96"/>
      <c r="I47" s="96"/>
      <c r="J47" s="96"/>
      <c r="K47" s="96"/>
      <c r="L47" s="88"/>
      <c r="M47" s="36">
        <f>G27</f>
        <v>0</v>
      </c>
      <c r="N47" t="s">
        <v>49</v>
      </c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</row>
    <row r="48" spans="1:3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61" t="s">
        <v>50</v>
      </c>
      <c r="N48" s="61"/>
      <c r="O48" s="61"/>
      <c r="P48" s="61"/>
      <c r="Q48" s="61"/>
      <c r="R48" s="61"/>
      <c r="S48" s="61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</row>
    <row r="49" spans="1:32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61"/>
      <c r="N49" s="61"/>
      <c r="O49" s="61"/>
      <c r="P49" s="61"/>
      <c r="Q49" s="61"/>
      <c r="R49" s="61"/>
      <c r="S49" s="61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</row>
    <row r="50" spans="1:32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61"/>
      <c r="N50" s="61"/>
      <c r="O50" s="61"/>
      <c r="P50" s="61"/>
      <c r="Q50" s="61"/>
      <c r="R50" s="61"/>
      <c r="S50" s="61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</row>
    <row r="51" spans="1:32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</row>
    <row r="52" spans="1:3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</row>
    <row r="53" spans="1:32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</row>
    <row r="54" spans="1:32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</row>
    <row r="55" spans="1:32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</row>
    <row r="56" spans="1:32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</row>
    <row r="57" spans="1:32" ht="15" customHeight="1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</row>
    <row r="58" spans="1:32" ht="15" customHeight="1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</row>
    <row r="59" spans="1:32" ht="15" customHeigh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</row>
    <row r="60" spans="1:32" ht="15" customHeight="1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</row>
    <row r="61" spans="1:32" ht="15" customHeight="1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</row>
    <row r="62" spans="1:32" ht="15" customHeight="1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</row>
    <row r="63" spans="1:32" ht="15" customHeight="1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</row>
    <row r="64" spans="1:32" ht="15" customHeight="1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</row>
    <row r="65" spans="1:32" ht="15" customHeight="1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</row>
    <row r="66" spans="1:32" ht="15" customHeight="1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</row>
    <row r="67" spans="1:32" ht="15" customHeight="1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</row>
    <row r="68" spans="1:32" ht="15" customHeight="1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</row>
    <row r="69" spans="1:32" ht="15" customHeight="1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</row>
    <row r="70" spans="1:32" ht="15" customHeight="1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</row>
    <row r="71" spans="1:32" ht="15" customHeight="1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</row>
    <row r="72" spans="1:32" ht="15" customHeight="1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</row>
    <row r="73" spans="1:32" ht="15" customHeight="1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</row>
  </sheetData>
  <mergeCells count="31">
    <mergeCell ref="H4:I4"/>
    <mergeCell ref="J4:K4"/>
    <mergeCell ref="B2:O2"/>
    <mergeCell ref="L4:O4"/>
    <mergeCell ref="B3:O3"/>
    <mergeCell ref="C42:D42"/>
    <mergeCell ref="C41:D41"/>
    <mergeCell ref="B26:D26"/>
    <mergeCell ref="B35:D35"/>
    <mergeCell ref="B37:D37"/>
    <mergeCell ref="B38:D38"/>
    <mergeCell ref="B39:D39"/>
    <mergeCell ref="M36:M37"/>
    <mergeCell ref="M38:M39"/>
    <mergeCell ref="M40:M41"/>
    <mergeCell ref="L25:O25"/>
    <mergeCell ref="M35:S35"/>
    <mergeCell ref="M48:S50"/>
    <mergeCell ref="M42:S42"/>
    <mergeCell ref="B44:G47"/>
    <mergeCell ref="C43:D43"/>
    <mergeCell ref="L5:O5"/>
    <mergeCell ref="L6:O6"/>
    <mergeCell ref="L7:O7"/>
    <mergeCell ref="L8:O8"/>
    <mergeCell ref="L9:O9"/>
    <mergeCell ref="L10:O10"/>
    <mergeCell ref="B27:D27"/>
    <mergeCell ref="B28:D28"/>
    <mergeCell ref="C18:G18"/>
    <mergeCell ref="M45:S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b2ad1f-31fb-4f37-bf3f-bbce808865bf">
      <Terms xmlns="http://schemas.microsoft.com/office/infopath/2007/PartnerControls"/>
    </lcf76f155ced4ddcb4097134ff3c332f>
    <TaxCatchAll xmlns="0f331433-2ab5-4f51-99c5-5968460b69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6D92B591411C4A9C831489463E843C" ma:contentTypeVersion="14" ma:contentTypeDescription="Create a new document." ma:contentTypeScope="" ma:versionID="e5e3a3ed07f1304f52c3080f522b09c2">
  <xsd:schema xmlns:xsd="http://www.w3.org/2001/XMLSchema" xmlns:xs="http://www.w3.org/2001/XMLSchema" xmlns:p="http://schemas.microsoft.com/office/2006/metadata/properties" xmlns:ns2="adb2ad1f-31fb-4f37-bf3f-bbce808865bf" xmlns:ns3="0f331433-2ab5-4f51-99c5-5968460b69c9" targetNamespace="http://schemas.microsoft.com/office/2006/metadata/properties" ma:root="true" ma:fieldsID="54ecef162007d7e78372b5b6b60c68e3" ns2:_="" ns3:_="">
    <xsd:import namespace="adb2ad1f-31fb-4f37-bf3f-bbce808865bf"/>
    <xsd:import namespace="0f331433-2ab5-4f51-99c5-5968460b6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2ad1f-31fb-4f37-bf3f-bbce80886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4b2f4e7-b333-4133-9696-cdcd9b8dc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31433-2ab5-4f51-99c5-5968460b69c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c32112e-75c6-4a58-9b01-6d9c05ccb7cb}" ma:internalName="TaxCatchAll" ma:showField="CatchAllData" ma:web="0f331433-2ab5-4f51-99c5-5968460b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43609E-323F-4EAF-A525-9A531A24B921}"/>
</file>

<file path=customXml/itemProps2.xml><?xml version="1.0" encoding="utf-8"?>
<ds:datastoreItem xmlns:ds="http://schemas.openxmlformats.org/officeDocument/2006/customXml" ds:itemID="{AC187CDC-5C9F-40F7-AB82-8CD040BEFF4B}"/>
</file>

<file path=customXml/itemProps3.xml><?xml version="1.0" encoding="utf-8"?>
<ds:datastoreItem xmlns:ds="http://schemas.openxmlformats.org/officeDocument/2006/customXml" ds:itemID="{85BBDD99-7246-4E14-8930-21DA216DC4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Venning</cp:lastModifiedBy>
  <cp:revision/>
  <dcterms:created xsi:type="dcterms:W3CDTF">2023-07-03T05:43:24Z</dcterms:created>
  <dcterms:modified xsi:type="dcterms:W3CDTF">2024-02-15T03:52:38Z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0x0101005D6D92B591411C4A9C831489463E843C</vt:lpwstr>
  </property>
  <property fmtid="{D5CDD505-2E9C-101B-9397-08002B2CF9AE}" pid="3" name="MediaServiceImageTags">
    <vt:lpwstr/>
  </property>
  <property fmtid="{D5CDD505-2E9C-101B-9397-08002B2CF9AE}" pid="4" name="Order">
    <vt:r8>5002600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